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<sst xmlns="http://schemas.openxmlformats.org/spreadsheetml/2006/main" count="41" uniqueCount="40">
  <si>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</si>
  <si>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</si>
  <si>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</si>
  <si>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</si>
  <si>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</si>
  <si>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</si>
  <si>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</si>
  <si>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</si>
  <si>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</si>
  <si>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</si>
  <si>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</si>
  <si>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</si>
  <si>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</si>
  <si>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</si>
  <si>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</si>
  <si>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</si>
  <si>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</si>
  <si>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</si>
  <si>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</si>
  <si>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</si>
  <si>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</si>
  <si>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</si>
  <si>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</si>
  <si>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</si>
  <si>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</si>
  <si>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</si>
  <si>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</si>
  <si>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</si>
  <si>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</si>
  <si>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</si>
  <si>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</si>
  <si>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</si>
  <si>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</si>
  <si>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</si>
  <si>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</si>
  <si>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</si>
  <si>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</si>
  <si>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2016</t>
  </si>
  <si>
    <t>Del 1 de enero al 31 de diciembre de 2016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</si>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</sst>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4" sqref="B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37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0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38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1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9" t="s">
        <v>39</v>
      </c>
      <c r="E7" s="59"/>
      <c r="F7" s="59"/>
      <c r="G7" s="59"/>
      <c r="H7" s="59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61" t="s">
        <v>3</v>
      </c>
      <c r="D10" s="6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62"/>
      <c r="D11" s="62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47" t="s">
        <v>11</v>
      </c>
      <c r="D14" s="4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4" t="s">
        <v>12</v>
      </c>
      <c r="D16" s="54"/>
      <c r="E16" s="24">
        <f>SUM(E18:E24)</f>
        <v>3715124128.43</v>
      </c>
      <c r="F16" s="24">
        <f>SUM(F18:F24)</f>
        <v>3940760115.8100004</v>
      </c>
      <c r="G16" s="24">
        <f>SUM(G18:G24)</f>
        <v>5065742763.42</v>
      </c>
      <c r="H16" s="24">
        <f>SUM(H18:H24)</f>
        <v>2590141480.82</v>
      </c>
      <c r="I16" s="24">
        <f>SUM(I18:I24)</f>
        <v>-1124982647.6100001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46" t="s">
        <v>13</v>
      </c>
      <c r="D18" s="46"/>
      <c r="E18" s="29">
        <v>1757665364.27</v>
      </c>
      <c r="F18" s="29">
        <v>2577152243.9</v>
      </c>
      <c r="G18" s="29">
        <v>3406941551.48</v>
      </c>
      <c r="H18" s="30">
        <f>E18+F18-G18</f>
        <v>927876056.69</v>
      </c>
      <c r="I18" s="30">
        <f>H18-E18</f>
        <v>-829789307.5799999</v>
      </c>
      <c r="J18" s="28"/>
      <c r="K18" s="5"/>
      <c r="L18" s="5"/>
      <c r="M18" s="1"/>
      <c r="N18" s="1"/>
      <c r="O18" s="1"/>
    </row>
    <row r="19" spans="2:15" ht="15">
      <c r="B19" s="26"/>
      <c r="C19" s="46" t="s">
        <v>14</v>
      </c>
      <c r="D19" s="46"/>
      <c r="E19" s="29">
        <v>1948202890.38</v>
      </c>
      <c r="F19" s="29">
        <v>1321532510.67</v>
      </c>
      <c r="G19" s="29">
        <v>1622687319.7</v>
      </c>
      <c r="H19" s="30">
        <f aca="true" t="shared" si="0" ref="H19:H24">E19+F19-G19</f>
        <v>1647048081.3500001</v>
      </c>
      <c r="I19" s="30">
        <f aca="true" t="shared" si="1" ref="I19:I24">H19-E19</f>
        <v>-301154809.03</v>
      </c>
      <c r="J19" s="28"/>
      <c r="K19" s="5"/>
      <c r="L19" s="5"/>
      <c r="M19" s="1"/>
      <c r="N19" s="1"/>
      <c r="O19" s="1"/>
    </row>
    <row r="20" spans="2:15" ht="15">
      <c r="B20" s="26"/>
      <c r="C20" s="46" t="s">
        <v>15</v>
      </c>
      <c r="D20" s="46"/>
      <c r="E20" s="29">
        <v>-1543019.24</v>
      </c>
      <c r="F20" s="29">
        <v>41881577.32</v>
      </c>
      <c r="G20" s="29">
        <v>36113892.24</v>
      </c>
      <c r="H20" s="30">
        <f t="shared" si="0"/>
        <v>4224665.839999996</v>
      </c>
      <c r="I20" s="30">
        <f t="shared" si="1"/>
        <v>5767685.079999996</v>
      </c>
      <c r="J20" s="28"/>
      <c r="K20" s="5"/>
      <c r="L20" s="5"/>
      <c r="M20" s="1"/>
      <c r="N20" s="1"/>
      <c r="O20" s="1"/>
    </row>
    <row r="21" spans="2:15" ht="15">
      <c r="B21" s="26"/>
      <c r="C21" s="46" t="s">
        <v>16</v>
      </c>
      <c r="D21" s="46"/>
      <c r="E21" s="29">
        <v>4051516.18</v>
      </c>
      <c r="F21" s="29">
        <v>65780.35</v>
      </c>
      <c r="G21" s="29">
        <v>0</v>
      </c>
      <c r="H21" s="30">
        <f t="shared" si="0"/>
        <v>4117296.5300000003</v>
      </c>
      <c r="I21" s="30">
        <f t="shared" si="1"/>
        <v>65780.3500000001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46" t="s">
        <v>18</v>
      </c>
      <c r="D22" s="46"/>
      <c r="E22" s="29">
        <v>5130352.37</v>
      </c>
      <c r="F22" s="29">
        <v>128003.57</v>
      </c>
      <c r="G22" s="29">
        <v>0</v>
      </c>
      <c r="H22" s="30">
        <f t="shared" si="0"/>
        <v>5258355.94</v>
      </c>
      <c r="I22" s="30">
        <f t="shared" si="1"/>
        <v>128003.5700000003</v>
      </c>
      <c r="J22" s="28"/>
      <c r="K22" s="5"/>
      <c r="L22" s="5"/>
      <c r="M22" s="1"/>
      <c r="N22" s="1"/>
      <c r="O22" s="1"/>
    </row>
    <row r="23" spans="2:15" ht="15">
      <c r="B23" s="26"/>
      <c r="C23" s="46" t="s">
        <v>19</v>
      </c>
      <c r="D23" s="46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46" t="s">
        <v>20</v>
      </c>
      <c r="D24" s="46"/>
      <c r="E24" s="29">
        <v>1617024.47</v>
      </c>
      <c r="F24" s="29">
        <v>0</v>
      </c>
      <c r="G24" s="29">
        <v>0</v>
      </c>
      <c r="H24" s="30">
        <f t="shared" si="0"/>
        <v>1617024.47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4" t="s">
        <v>21</v>
      </c>
      <c r="D26" s="54"/>
      <c r="E26" s="24">
        <f>SUM(E28:E36)</f>
        <v>5580858149.24</v>
      </c>
      <c r="F26" s="24">
        <f>SUM(F28:F36)</f>
        <v>360669446.09000003</v>
      </c>
      <c r="G26" s="24">
        <f>SUM(G28:G36)</f>
        <v>187337784.05999997</v>
      </c>
      <c r="H26" s="24">
        <f>SUM(H28:H36)</f>
        <v>5754189811.269999</v>
      </c>
      <c r="I26" s="24">
        <f>SUM(I28:I36)</f>
        <v>173331662.02999994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46" t="s">
        <v>22</v>
      </c>
      <c r="D28" s="46"/>
      <c r="E28" s="29">
        <v>36714685.84</v>
      </c>
      <c r="F28" s="29">
        <v>245752.22</v>
      </c>
      <c r="G28" s="29">
        <v>973549.32</v>
      </c>
      <c r="H28" s="30">
        <f>E28+F28-G28</f>
        <v>35986888.74</v>
      </c>
      <c r="I28" s="30">
        <f>H28-E28</f>
        <v>-727797.1000000015</v>
      </c>
      <c r="J28" s="28"/>
    </row>
    <row r="29" spans="2:10" ht="15">
      <c r="B29" s="26"/>
      <c r="C29" s="46" t="s">
        <v>23</v>
      </c>
      <c r="D29" s="46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46" t="s">
        <v>24</v>
      </c>
      <c r="D30" s="46"/>
      <c r="E30" s="29">
        <v>3521399175.35</v>
      </c>
      <c r="F30" s="29">
        <v>229822921.93</v>
      </c>
      <c r="G30" s="29">
        <v>183285783.79</v>
      </c>
      <c r="H30" s="30">
        <f t="shared" si="2"/>
        <v>3567936313.49</v>
      </c>
      <c r="I30" s="30">
        <f t="shared" si="3"/>
        <v>46537138.13999987</v>
      </c>
      <c r="J30" s="28"/>
    </row>
    <row r="31" spans="2:10" ht="15">
      <c r="B31" s="26"/>
      <c r="C31" s="46" t="s">
        <v>25</v>
      </c>
      <c r="D31" s="46"/>
      <c r="E31" s="29">
        <v>2001584256.12</v>
      </c>
      <c r="F31" s="29">
        <v>130192113.14</v>
      </c>
      <c r="G31" s="29">
        <v>3078450.95</v>
      </c>
      <c r="H31" s="30">
        <f t="shared" si="2"/>
        <v>2128697918.31</v>
      </c>
      <c r="I31" s="30">
        <f t="shared" si="3"/>
        <v>127113662.19000006</v>
      </c>
      <c r="J31" s="28"/>
    </row>
    <row r="32" spans="2:10" ht="15">
      <c r="B32" s="26"/>
      <c r="C32" s="46" t="s">
        <v>26</v>
      </c>
      <c r="D32" s="46"/>
      <c r="E32" s="29">
        <v>21160031.93</v>
      </c>
      <c r="F32" s="29">
        <v>408658.8</v>
      </c>
      <c r="G32" s="29">
        <v>0</v>
      </c>
      <c r="H32" s="30">
        <f t="shared" si="2"/>
        <v>21568690.73</v>
      </c>
      <c r="I32" s="30">
        <f t="shared" si="3"/>
        <v>408658.80000000075</v>
      </c>
      <c r="J32" s="28"/>
    </row>
    <row r="33" spans="2:10" ht="15">
      <c r="B33" s="26"/>
      <c r="C33" s="46" t="s">
        <v>27</v>
      </c>
      <c r="D33" s="46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46" t="s">
        <v>28</v>
      </c>
      <c r="D34" s="46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46" t="s">
        <v>29</v>
      </c>
      <c r="D35" s="46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46" t="s">
        <v>30</v>
      </c>
      <c r="D36" s="46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47" t="s">
        <v>31</v>
      </c>
      <c r="D38" s="47"/>
      <c r="E38" s="24">
        <f>E16+E26</f>
        <v>9295982277.67</v>
      </c>
      <c r="F38" s="24">
        <f>F16+F26</f>
        <v>4301429561.900001</v>
      </c>
      <c r="G38" s="24">
        <f>G16+G26</f>
        <v>5253080547.4800005</v>
      </c>
      <c r="H38" s="24">
        <f>H16+H26</f>
        <v>8344331292.089998</v>
      </c>
      <c r="I38" s="24">
        <f>I16+I26</f>
        <v>-951650985.5800002</v>
      </c>
      <c r="J38" s="21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1" t="s">
        <v>32</v>
      </c>
      <c r="D41" s="51"/>
      <c r="E41" s="51"/>
      <c r="F41" s="51"/>
      <c r="G41" s="51"/>
      <c r="H41" s="51"/>
      <c r="I41" s="51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8"/>
      <c r="F43" s="53"/>
      <c r="G43" s="53"/>
      <c r="H43" s="53"/>
      <c r="I43" s="53"/>
      <c r="J43" s="38"/>
      <c r="K43" s="38"/>
      <c r="L43" s="1"/>
      <c r="M43" s="1"/>
      <c r="N43" s="1"/>
      <c r="O43" s="1"/>
      <c r="P43" s="1"/>
      <c r="Q43" s="1"/>
      <c r="R43" s="1"/>
    </row>
    <row r="44" spans="2:18" ht="15">
      <c r="B44" s="1"/>
      <c r="C44" s="44" t="s">
        <v>33</v>
      </c>
      <c r="D44" s="44"/>
      <c r="E44" s="40"/>
      <c r="F44" s="44" t="s">
        <v>34</v>
      </c>
      <c r="G44" s="44"/>
      <c r="H44" s="44"/>
      <c r="I44" s="44"/>
      <c r="J44" s="41"/>
      <c r="K44" s="1"/>
      <c r="Q44" s="1"/>
      <c r="R44" s="1"/>
    </row>
    <row r="45" spans="2:18" ht="15">
      <c r="B45" s="1"/>
      <c r="C45" s="45" t="s">
        <v>35</v>
      </c>
      <c r="D45" s="45"/>
      <c r="E45" s="42"/>
      <c r="F45" s="45" t="s">
        <v>36</v>
      </c>
      <c r="G45" s="45"/>
      <c r="H45" s="45"/>
      <c r="I45" s="45"/>
      <c r="J45" s="41"/>
      <c r="K45" s="1"/>
      <c r="Q45" s="1"/>
      <c r="R45" s="1"/>
    </row>
    <row r="46" spans="3:8" ht="15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dcterms:created xsi:type="dcterms:W3CDTF">2014-09-29T18:59:31Z</dcterms:created>
  <dcterms:modified xsi:type="dcterms:W3CDTF">2017-05-04T16:15:39Z</dcterms:modified>
  <cp:category/>
  <cp:version/>
  <cp:contentType/>
  <cp:contentStatus/>
</cp:coreProperties>
</file>