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<sst xmlns="http://schemas.openxmlformats.org/spreadsheetml/2006/main" count="45" uniqueCount="45">
  <si>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</si>
  <si>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</si>
  <si>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</si>
  <si>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</si>
  <si>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</si>
  <si>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</si>
  <si>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</si>
  <si>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</si>
  <si>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</si>
  <si>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</si>
  <si>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</si>
  <si>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</si>
  <si>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</si>
  <si>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</si>
  <si>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</si>
  <si>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</si>
  <si>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</si>
  <si>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</si>
  <si>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</si>
  <si>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</si>
  <si>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</si>
  <si>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</si>
  <si>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</si>
  <si>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</si>
  <si>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</si>
  <si>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</si>
  <si>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</si>
  <si>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</si>
  <si>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</si>
  <si>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</si>
  <si>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</si>
  <si>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</si>
  <si>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</si>
  <si>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</si>
  <si>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</si>
  <si>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</si>
  <si>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</si>
  <si>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</si>
  <si>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</si>
  <si>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</si>
  <si>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</si>
  <si>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</si>
  <si>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Universidad Autonoma de Sinaloa</t>
  </si>
  <si>
    <t>Cuenta Pública 2017</t>
  </si>
  <si>
    <t>Del 1 de enero al 31 de diciembre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</si>
</sst>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center"/>
      <protection/>
    </xf>
    <xf numFmtId="164" fontId="43" fillId="34" borderId="12" xfId="47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15" xfId="47" applyNumberFormat="1" applyFont="1" applyFill="1" applyBorder="1" applyAlignment="1" applyProtection="1">
      <alignment horizont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164" fontId="43" fillId="34" borderId="24" xfId="47" applyNumberFormat="1" applyFont="1" applyFill="1" applyBorder="1" applyAlignment="1" applyProtection="1">
      <alignment horizontal="center"/>
      <protection/>
    </xf>
    <xf numFmtId="164" fontId="43" fillId="34" borderId="25" xfId="47" applyNumberFormat="1" applyFont="1" applyFill="1" applyBorder="1" applyAlignment="1" applyProtection="1">
      <alignment horizontal="center"/>
      <protection/>
    </xf>
    <xf numFmtId="164" fontId="43" fillId="34" borderId="26" xfId="47" applyNumberFormat="1" applyFont="1" applyFill="1" applyBorder="1" applyAlignment="1" applyProtection="1">
      <alignment horizontal="center"/>
      <protection/>
    </xf>
    <xf numFmtId="164" fontId="43" fillId="34" borderId="27" xfId="47" applyNumberFormat="1" applyFont="1" applyFill="1" applyBorder="1" applyAlignment="1" applyProtection="1">
      <alignment horizontal="center"/>
      <protection locked="0"/>
    </xf>
    <xf numFmtId="164" fontId="43" fillId="34" borderId="0" xfId="47" applyNumberFormat="1" applyFont="1" applyFill="1" applyBorder="1" applyAlignment="1" applyProtection="1">
      <alignment horizontal="center"/>
      <protection locked="0"/>
    </xf>
    <xf numFmtId="164" fontId="43" fillId="34" borderId="28" xfId="47" applyNumberFormat="1" applyFont="1" applyFill="1" applyBorder="1" applyAlignment="1" applyProtection="1">
      <alignment horizontal="center"/>
      <protection locked="0"/>
    </xf>
    <xf numFmtId="164" fontId="43" fillId="34" borderId="27" xfId="47" applyNumberFormat="1" applyFont="1" applyFill="1" applyBorder="1" applyAlignment="1" applyProtection="1">
      <alignment horizontal="center"/>
      <protection/>
    </xf>
    <xf numFmtId="164" fontId="43" fillId="34" borderId="0" xfId="47" applyNumberFormat="1" applyFont="1" applyFill="1" applyBorder="1" applyAlignment="1" applyProtection="1">
      <alignment horizontal="center"/>
      <protection/>
    </xf>
    <xf numFmtId="164" fontId="43" fillId="34" borderId="28" xfId="47" applyNumberFormat="1" applyFont="1" applyFill="1" applyBorder="1" applyAlignment="1" applyProtection="1">
      <alignment horizont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29" xfId="47" applyNumberFormat="1" applyFont="1" applyFill="1" applyBorder="1" applyAlignment="1" applyProtection="1">
      <alignment horizontal="center" vertical="center"/>
      <protection/>
    </xf>
    <xf numFmtId="164" fontId="45" fillId="34" borderId="30" xfId="47" applyNumberFormat="1" applyFont="1" applyFill="1" applyBorder="1" applyAlignment="1" applyProtection="1">
      <alignment horizontal="center" vertical="center"/>
      <protection/>
    </xf>
    <xf numFmtId="164" fontId="45" fillId="34" borderId="18" xfId="47" applyNumberFormat="1" applyFont="1" applyFill="1" applyBorder="1" applyAlignment="1" applyProtection="1">
      <alignment horizontal="center" vertical="center"/>
      <protection/>
    </xf>
    <xf numFmtId="164" fontId="45" fillId="34" borderId="0" xfId="47" applyNumberFormat="1" applyFont="1" applyFill="1" applyBorder="1" applyAlignment="1" applyProtection="1">
      <alignment horizontal="center" vertical="center"/>
      <protection/>
    </xf>
    <xf numFmtId="164" fontId="45" fillId="34" borderId="17" xfId="47" applyNumberFormat="1" applyFont="1" applyFill="1" applyBorder="1" applyAlignment="1" applyProtection="1">
      <alignment horizontal="center" vertical="center"/>
      <protection/>
    </xf>
    <xf numFmtId="164" fontId="45" fillId="34" borderId="20" xfId="47" applyNumberFormat="1" applyFont="1" applyFill="1" applyBorder="1" applyAlignment="1" applyProtection="1">
      <alignment horizontal="center" vertical="center"/>
      <protection/>
    </xf>
    <xf numFmtId="164" fontId="45" fillId="34" borderId="21" xfId="47" applyNumberFormat="1" applyFont="1" applyFill="1" applyBorder="1" applyAlignment="1" applyProtection="1">
      <alignment horizontal="center" vertical="center"/>
      <protection/>
    </xf>
    <xf numFmtId="164" fontId="45" fillId="34" borderId="22" xfId="47" applyNumberFormat="1" applyFont="1" applyFill="1" applyBorder="1" applyAlignment="1" applyProtection="1">
      <alignment horizontal="center" vertic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164" fontId="45" fillId="34" borderId="31" xfId="47" applyNumberFormat="1" applyFont="1" applyFill="1" applyBorder="1" applyAlignment="1" applyProtection="1">
      <alignment horizontal="center"/>
      <protection/>
    </xf>
    <xf numFmtId="164" fontId="45" fillId="34" borderId="32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9" xfId="47" applyNumberFormat="1" applyFont="1" applyFill="1" applyBorder="1" applyAlignment="1" applyProtection="1">
      <alignment horizontal="center" vertical="center"/>
      <protection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 indent="3"/>
    </xf>
    <xf numFmtId="0" fontId="46" fillId="0" borderId="32" xfId="0" applyFont="1" applyFill="1" applyBorder="1" applyAlignment="1">
      <alignment horizontal="left" vertical="center" wrapText="1" indent="3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2"/>
  <sheetViews>
    <sheetView showGridLines="0" tabSelected="1" zoomScale="90" zoomScaleNormal="90" workbookViewId="0" topLeftCell="A1">
      <selection activeCell="I15" sqref="I15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1" t="s">
        <v>43</v>
      </c>
      <c r="C2" s="32"/>
      <c r="D2" s="32"/>
      <c r="E2" s="32"/>
      <c r="F2" s="32"/>
      <c r="G2" s="32"/>
      <c r="H2" s="32"/>
      <c r="I2" s="32"/>
      <c r="J2" s="33"/>
    </row>
    <row r="3" spans="2:10" ht="15">
      <c r="B3" s="34" t="s">
        <v>42</v>
      </c>
      <c r="C3" s="35"/>
      <c r="D3" s="35"/>
      <c r="E3" s="35"/>
      <c r="F3" s="35"/>
      <c r="G3" s="35"/>
      <c r="H3" s="35"/>
      <c r="I3" s="35"/>
      <c r="J3" s="36"/>
    </row>
    <row r="4" spans="2:10" ht="15">
      <c r="B4" s="37" t="s">
        <v>0</v>
      </c>
      <c r="C4" s="38"/>
      <c r="D4" s="38"/>
      <c r="E4" s="38"/>
      <c r="F4" s="38"/>
      <c r="G4" s="38"/>
      <c r="H4" s="38"/>
      <c r="I4" s="38"/>
      <c r="J4" s="39"/>
    </row>
    <row r="5" spans="2:10" ht="15">
      <c r="B5" s="37" t="s">
        <v>44</v>
      </c>
      <c r="C5" s="38"/>
      <c r="D5" s="38"/>
      <c r="E5" s="38"/>
      <c r="F5" s="38"/>
      <c r="G5" s="38"/>
      <c r="H5" s="38"/>
      <c r="I5" s="38"/>
      <c r="J5" s="39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0" t="s">
        <v>1</v>
      </c>
      <c r="C8" s="41"/>
      <c r="D8" s="42"/>
      <c r="E8" s="49" t="s">
        <v>2</v>
      </c>
      <c r="F8" s="50"/>
      <c r="G8" s="50"/>
      <c r="H8" s="50"/>
      <c r="I8" s="51"/>
      <c r="J8" s="52" t="s">
        <v>3</v>
      </c>
    </row>
    <row r="9" spans="2:10" ht="14.25">
      <c r="B9" s="43"/>
      <c r="C9" s="44"/>
      <c r="D9" s="45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3"/>
    </row>
    <row r="10" spans="2:10" ht="14.25">
      <c r="B10" s="46"/>
      <c r="C10" s="47"/>
      <c r="D10" s="48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54" t="s">
        <v>11</v>
      </c>
      <c r="C11" s="55"/>
      <c r="D11" s="56"/>
      <c r="E11" s="12">
        <f aca="true" t="shared" si="0" ref="E11:J11">SUM(E12,E15,E24,E28,E31,E36)</f>
        <v>7355375566</v>
      </c>
      <c r="F11" s="12">
        <f t="shared" si="0"/>
        <v>735137331.29</v>
      </c>
      <c r="G11" s="12">
        <f t="shared" si="0"/>
        <v>8090512897.29</v>
      </c>
      <c r="H11" s="12">
        <f t="shared" si="0"/>
        <v>8090512897.29</v>
      </c>
      <c r="I11" s="12">
        <f t="shared" si="0"/>
        <v>7109370478.68</v>
      </c>
      <c r="J11" s="12">
        <f t="shared" si="0"/>
        <v>0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7355375566</v>
      </c>
      <c r="F12" s="15">
        <f t="shared" si="1"/>
        <v>735137331.29</v>
      </c>
      <c r="G12" s="15">
        <f t="shared" si="1"/>
        <v>8090512897.29</v>
      </c>
      <c r="H12" s="15">
        <f t="shared" si="1"/>
        <v>8090512897.29</v>
      </c>
      <c r="I12" s="15">
        <f t="shared" si="1"/>
        <v>7109370478.68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1933942435.52</v>
      </c>
      <c r="F13" s="19">
        <v>190851911.11</v>
      </c>
      <c r="G13" s="20">
        <f>IF(AND(F13&gt;=0,E13&gt;=0),SUM(E13:F13),"-")</f>
        <v>2124794346.63</v>
      </c>
      <c r="H13" s="19">
        <v>2124794346.63</v>
      </c>
      <c r="I13" s="19">
        <v>1543437304.52</v>
      </c>
      <c r="J13" s="21">
        <f aca="true" t="shared" si="2" ref="J13:J40">IF(AND(H13&gt;=0,G13&gt;=0),(G13-H13),"-")</f>
        <v>0</v>
      </c>
    </row>
    <row r="14" spans="2:10" s="13" customFormat="1" ht="14.25">
      <c r="B14" s="14"/>
      <c r="C14" s="16"/>
      <c r="D14" s="17" t="s">
        <v>14</v>
      </c>
      <c r="E14" s="18">
        <v>5421433130.48</v>
      </c>
      <c r="F14" s="20">
        <v>544285420.18</v>
      </c>
      <c r="G14" s="20">
        <f>IF(AND(F14&lt;&gt;0,E14&gt;=0),SUM(E14:F14),"-")</f>
        <v>5965718550.66</v>
      </c>
      <c r="H14" s="19">
        <v>5965718550.66</v>
      </c>
      <c r="I14" s="19">
        <v>5565933174.16</v>
      </c>
      <c r="J14" s="21">
        <f t="shared" si="2"/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3" ref="E15:J15">SUM(E16:E23)</f>
        <v>0</v>
      </c>
      <c r="F15" s="15">
        <f t="shared" si="3"/>
        <v>0</v>
      </c>
      <c r="G15" s="15">
        <f t="shared" si="3"/>
        <v>0</v>
      </c>
      <c r="H15" s="15">
        <f t="shared" si="3"/>
        <v>0</v>
      </c>
      <c r="I15" s="15">
        <f t="shared" si="3"/>
        <v>0</v>
      </c>
      <c r="J15" s="15">
        <f t="shared" si="3"/>
        <v>0</v>
      </c>
    </row>
    <row r="16" spans="2:10" s="13" customFormat="1" ht="14.25">
      <c r="B16" s="14"/>
      <c r="C16" s="16"/>
      <c r="D16" s="17" t="s">
        <v>16</v>
      </c>
      <c r="E16" s="18"/>
      <c r="F16" s="19"/>
      <c r="G16" s="20">
        <f aca="true" t="shared" si="4" ref="G16:G23">IF(AND(F16&gt;=0,E16&gt;=0),SUM(E16:F16),"-")</f>
        <v>0</v>
      </c>
      <c r="H16" s="19"/>
      <c r="I16" s="19"/>
      <c r="J16" s="21">
        <f t="shared" si="2"/>
        <v>0</v>
      </c>
    </row>
    <row r="17" spans="2:10" s="13" customFormat="1" ht="14.25">
      <c r="B17" s="14"/>
      <c r="C17" s="16"/>
      <c r="D17" s="17" t="s">
        <v>17</v>
      </c>
      <c r="E17" s="18"/>
      <c r="F17" s="19"/>
      <c r="G17" s="20">
        <f t="shared" si="4"/>
        <v>0</v>
      </c>
      <c r="H17" s="19"/>
      <c r="I17" s="19"/>
      <c r="J17" s="21">
        <f t="shared" si="2"/>
        <v>0</v>
      </c>
    </row>
    <row r="18" spans="2:10" s="13" customFormat="1" ht="14.25">
      <c r="B18" s="14"/>
      <c r="C18" s="16"/>
      <c r="D18" s="17" t="s">
        <v>18</v>
      </c>
      <c r="E18" s="18"/>
      <c r="F18" s="19"/>
      <c r="G18" s="20">
        <f t="shared" si="4"/>
        <v>0</v>
      </c>
      <c r="H18" s="19"/>
      <c r="I18" s="19"/>
      <c r="J18" s="21">
        <f t="shared" si="2"/>
        <v>0</v>
      </c>
    </row>
    <row r="19" spans="2:10" s="13" customFormat="1" ht="14.25">
      <c r="B19" s="14"/>
      <c r="C19" s="16"/>
      <c r="D19" s="17" t="s">
        <v>19</v>
      </c>
      <c r="E19" s="18"/>
      <c r="F19" s="19"/>
      <c r="G19" s="20">
        <f t="shared" si="4"/>
        <v>0</v>
      </c>
      <c r="H19" s="19"/>
      <c r="I19" s="19"/>
      <c r="J19" s="21">
        <f t="shared" si="2"/>
        <v>0</v>
      </c>
    </row>
    <row r="20" spans="2:10" s="13" customFormat="1" ht="14.25">
      <c r="B20" s="14"/>
      <c r="C20" s="16"/>
      <c r="D20" s="17" t="s">
        <v>20</v>
      </c>
      <c r="E20" s="18"/>
      <c r="F20" s="19"/>
      <c r="G20" s="20">
        <f t="shared" si="4"/>
        <v>0</v>
      </c>
      <c r="H20" s="19"/>
      <c r="I20" s="19"/>
      <c r="J20" s="21">
        <f t="shared" si="2"/>
        <v>0</v>
      </c>
    </row>
    <row r="21" spans="2:10" s="13" customFormat="1" ht="24">
      <c r="B21" s="14"/>
      <c r="C21" s="16"/>
      <c r="D21" s="17" t="s">
        <v>21</v>
      </c>
      <c r="E21" s="18"/>
      <c r="F21" s="19"/>
      <c r="G21" s="20">
        <f t="shared" si="4"/>
        <v>0</v>
      </c>
      <c r="H21" s="19"/>
      <c r="I21" s="19"/>
      <c r="J21" s="21">
        <f t="shared" si="2"/>
        <v>0</v>
      </c>
    </row>
    <row r="22" spans="2:10" s="13" customFormat="1" ht="14.25">
      <c r="B22" s="14"/>
      <c r="C22" s="16"/>
      <c r="D22" s="17" t="s">
        <v>22</v>
      </c>
      <c r="E22" s="18"/>
      <c r="F22" s="19"/>
      <c r="G22" s="20">
        <f t="shared" si="4"/>
        <v>0</v>
      </c>
      <c r="H22" s="19"/>
      <c r="I22" s="19"/>
      <c r="J22" s="21">
        <f t="shared" si="2"/>
        <v>0</v>
      </c>
    </row>
    <row r="23" spans="2:10" s="13" customFormat="1" ht="14.25">
      <c r="B23" s="14"/>
      <c r="C23" s="16"/>
      <c r="D23" s="17" t="s">
        <v>23</v>
      </c>
      <c r="E23" s="18"/>
      <c r="F23" s="19"/>
      <c r="G23" s="20">
        <f t="shared" si="4"/>
        <v>0</v>
      </c>
      <c r="H23" s="19"/>
      <c r="I23" s="19"/>
      <c r="J23" s="21">
        <f t="shared" si="2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/>
      <c r="F25" s="19"/>
      <c r="G25" s="20">
        <f>IF(AND(F25&gt;=0,E25&gt;=0),SUM(E25:F25),"-")</f>
        <v>0</v>
      </c>
      <c r="H25" s="19"/>
      <c r="I25" s="19"/>
      <c r="J25" s="21">
        <f t="shared" si="2"/>
        <v>0</v>
      </c>
    </row>
    <row r="26" spans="2:10" s="13" customFormat="1" ht="27" customHeight="1">
      <c r="B26" s="14"/>
      <c r="C26" s="16"/>
      <c r="D26" s="17" t="s">
        <v>26</v>
      </c>
      <c r="E26" s="18"/>
      <c r="F26" s="19"/>
      <c r="G26" s="20">
        <f>IF(AND(F26&gt;=0,E26&gt;=0),SUM(E26:F26),"-")</f>
        <v>0</v>
      </c>
      <c r="H26" s="19"/>
      <c r="I26" s="19"/>
      <c r="J26" s="21">
        <f t="shared" si="2"/>
        <v>0</v>
      </c>
    </row>
    <row r="27" spans="2:10" s="13" customFormat="1" ht="14.25">
      <c r="B27" s="14"/>
      <c r="C27" s="16"/>
      <c r="D27" s="17" t="s">
        <v>27</v>
      </c>
      <c r="E27" s="18"/>
      <c r="F27" s="19"/>
      <c r="G27" s="20">
        <f>IF(AND(F27&gt;=0,E27&gt;=0),SUM(E27:F27),"-")</f>
        <v>0</v>
      </c>
      <c r="H27" s="19"/>
      <c r="I27" s="19"/>
      <c r="J27" s="21">
        <f t="shared" si="2"/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/>
      <c r="F29" s="19"/>
      <c r="G29" s="20">
        <f>IF(AND(F29&gt;=0,E29&gt;=0),SUM(E29:F29),"-")</f>
        <v>0</v>
      </c>
      <c r="H29" s="19"/>
      <c r="I29" s="19"/>
      <c r="J29" s="21">
        <f t="shared" si="2"/>
        <v>0</v>
      </c>
    </row>
    <row r="30" spans="2:10" s="13" customFormat="1" ht="21" customHeight="1">
      <c r="B30" s="14"/>
      <c r="C30" s="16"/>
      <c r="D30" s="17" t="s">
        <v>30</v>
      </c>
      <c r="E30" s="18"/>
      <c r="F30" s="19"/>
      <c r="G30" s="20">
        <f>IF(AND(F30&gt;=0,E30&gt;=0),SUM(E30:F30),"-")</f>
        <v>0</v>
      </c>
      <c r="H30" s="19"/>
      <c r="I30" s="19"/>
      <c r="J30" s="21">
        <f t="shared" si="2"/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/>
      <c r="F32" s="19"/>
      <c r="G32" s="20">
        <f>IF(AND(F32&gt;=0,E32&gt;=0),SUM(E32:F32),"-")</f>
        <v>0</v>
      </c>
      <c r="H32" s="19"/>
      <c r="I32" s="19"/>
      <c r="J32" s="21">
        <f t="shared" si="2"/>
        <v>0</v>
      </c>
    </row>
    <row r="33" spans="2:10" s="13" customFormat="1" ht="14.25">
      <c r="B33" s="14"/>
      <c r="C33" s="16"/>
      <c r="D33" s="17" t="s">
        <v>33</v>
      </c>
      <c r="E33" s="18"/>
      <c r="F33" s="19"/>
      <c r="G33" s="20">
        <f>IF(AND(F33&gt;=0,E33&gt;=0),SUM(E33:F33),"-")</f>
        <v>0</v>
      </c>
      <c r="H33" s="19"/>
      <c r="I33" s="19"/>
      <c r="J33" s="21">
        <f t="shared" si="2"/>
        <v>0</v>
      </c>
    </row>
    <row r="34" spans="2:10" s="13" customFormat="1" ht="14.25">
      <c r="B34" s="14"/>
      <c r="C34" s="16"/>
      <c r="D34" s="17" t="s">
        <v>34</v>
      </c>
      <c r="E34" s="18"/>
      <c r="F34" s="19"/>
      <c r="G34" s="20">
        <f>IF(AND(F34&gt;=0,E34&gt;=0),SUM(E34:F34),"-")</f>
        <v>0</v>
      </c>
      <c r="H34" s="19"/>
      <c r="I34" s="19"/>
      <c r="J34" s="21">
        <f t="shared" si="2"/>
        <v>0</v>
      </c>
    </row>
    <row r="35" spans="2:10" s="13" customFormat="1" ht="24">
      <c r="B35" s="14"/>
      <c r="C35" s="16"/>
      <c r="D35" s="17" t="s">
        <v>35</v>
      </c>
      <c r="E35" s="18"/>
      <c r="F35" s="19"/>
      <c r="G35" s="20">
        <f>IF(AND(F35&gt;=0,E35&gt;=0),SUM(E35:F35),"-")</f>
        <v>0</v>
      </c>
      <c r="H35" s="19"/>
      <c r="I35" s="19"/>
      <c r="J35" s="21">
        <f t="shared" si="2"/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/>
      <c r="F37" s="19"/>
      <c r="G37" s="20">
        <f>IF(AND(F37&gt;=0,E37&gt;=0),SUM(E37:F37),"-")</f>
        <v>0</v>
      </c>
      <c r="H37" s="19"/>
      <c r="I37" s="19"/>
      <c r="J37" s="21">
        <f t="shared" si="2"/>
        <v>0</v>
      </c>
    </row>
    <row r="38" spans="2:10" s="13" customFormat="1" ht="16.5" customHeight="1">
      <c r="B38" s="54" t="s">
        <v>38</v>
      </c>
      <c r="C38" s="55"/>
      <c r="D38" s="56"/>
      <c r="E38" s="18"/>
      <c r="F38" s="19"/>
      <c r="G38" s="20">
        <f>IF(AND(F38&gt;=0,E38&gt;=0),SUM(E38:F38),"-")</f>
        <v>0</v>
      </c>
      <c r="H38" s="19"/>
      <c r="I38" s="19"/>
      <c r="J38" s="21">
        <f t="shared" si="2"/>
        <v>0</v>
      </c>
    </row>
    <row r="39" spans="2:10" s="13" customFormat="1" ht="23.25" customHeight="1">
      <c r="B39" s="54" t="s">
        <v>39</v>
      </c>
      <c r="C39" s="55"/>
      <c r="D39" s="56"/>
      <c r="E39" s="18"/>
      <c r="F39" s="19"/>
      <c r="G39" s="20">
        <f>IF(AND(F39&gt;=0,E39&gt;=0),SUM(E39:F39),"-")</f>
        <v>0</v>
      </c>
      <c r="H39" s="19"/>
      <c r="I39" s="19"/>
      <c r="J39" s="21">
        <f t="shared" si="2"/>
        <v>0</v>
      </c>
    </row>
    <row r="40" spans="2:10" s="13" customFormat="1" ht="15.75" customHeight="1">
      <c r="B40" s="54" t="s">
        <v>40</v>
      </c>
      <c r="C40" s="55"/>
      <c r="D40" s="56"/>
      <c r="E40" s="18"/>
      <c r="F40" s="19"/>
      <c r="G40" s="20">
        <f>IF(AND(F40&gt;=0,E40&gt;=0),SUM(E40:F40),"-")</f>
        <v>0</v>
      </c>
      <c r="H40" s="19"/>
      <c r="I40" s="19"/>
      <c r="J40" s="21">
        <f t="shared" si="2"/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57" t="s">
        <v>41</v>
      </c>
      <c r="D42" s="58"/>
      <c r="E42" s="28">
        <f aca="true" t="shared" si="9" ref="E42:J42">SUM(E11,E38,E39,E40)</f>
        <v>7355375566</v>
      </c>
      <c r="F42" s="28">
        <f t="shared" si="9"/>
        <v>735137331.29</v>
      </c>
      <c r="G42" s="28">
        <f t="shared" si="9"/>
        <v>8090512897.29</v>
      </c>
      <c r="H42" s="28">
        <f t="shared" si="9"/>
        <v>8090512897.29</v>
      </c>
      <c r="I42" s="28">
        <f t="shared" si="9"/>
        <v>7109370478.68</v>
      </c>
      <c r="J42" s="28">
        <f t="shared" si="9"/>
        <v>0</v>
      </c>
    </row>
    <row r="43" s="13" customFormat="1" ht="14.25"/>
    <row r="44" ht="14.25"/>
    <row r="45" ht="14.25"/>
  </sheetData>
  <sheetProtection/>
  <mergeCells count="18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Administrador</cp:lastModifiedBy>
  <cp:lastPrinted>2018-07-11T15:20:21Z</cp:lastPrinted>
  <dcterms:created xsi:type="dcterms:W3CDTF">2014-09-29T18:50:46Z</dcterms:created>
  <dcterms:modified xsi:type="dcterms:W3CDTF">2018-07-11T18:33:25Z</dcterms:modified>
  <cp:category/>
  <cp:version/>
  <cp:contentType/>
  <cp:contentStatus/>
</cp:coreProperties>
</file>